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2AB0E73-01F1-4441-8975-6F3BC07B791B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87" i="1" l="1"/>
  <c r="A187" i="1"/>
  <c r="L186" i="1"/>
  <c r="J186" i="1"/>
  <c r="I186" i="1"/>
  <c r="H186" i="1"/>
  <c r="G186" i="1"/>
  <c r="F186" i="1"/>
  <c r="B177" i="1"/>
  <c r="A177" i="1"/>
  <c r="L176" i="1"/>
  <c r="L187" i="1" s="1"/>
  <c r="J176" i="1"/>
  <c r="J187" i="1" s="1"/>
  <c r="I176" i="1"/>
  <c r="I187" i="1" s="1"/>
  <c r="H176" i="1"/>
  <c r="H187" i="1" s="1"/>
  <c r="G187" i="1"/>
  <c r="F176" i="1"/>
  <c r="F187" i="1" s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I158" i="1"/>
  <c r="I169" i="1" s="1"/>
  <c r="H158" i="1"/>
  <c r="H169" i="1" s="1"/>
  <c r="G158" i="1"/>
  <c r="F158" i="1"/>
  <c r="F169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G140" i="1"/>
  <c r="G151" i="1" s="1"/>
  <c r="F140" i="1"/>
  <c r="B133" i="1"/>
  <c r="A133" i="1"/>
  <c r="L132" i="1"/>
  <c r="J132" i="1"/>
  <c r="I132" i="1"/>
  <c r="H132" i="1"/>
  <c r="G132" i="1"/>
  <c r="F132" i="1"/>
  <c r="B123" i="1"/>
  <c r="A123" i="1"/>
  <c r="L122" i="1"/>
  <c r="L133" i="1" s="1"/>
  <c r="J122" i="1"/>
  <c r="J133" i="1" s="1"/>
  <c r="I122" i="1"/>
  <c r="I133" i="1" s="1"/>
  <c r="H122" i="1"/>
  <c r="H133" i="1" s="1"/>
  <c r="G122" i="1"/>
  <c r="G133" i="1" s="1"/>
  <c r="F122" i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J115" i="1" s="1"/>
  <c r="I104" i="1"/>
  <c r="I115" i="1" s="1"/>
  <c r="H104" i="1"/>
  <c r="H115" i="1" s="1"/>
  <c r="G104" i="1"/>
  <c r="F104" i="1"/>
  <c r="B96" i="1"/>
  <c r="A96" i="1"/>
  <c r="L95" i="1"/>
  <c r="J95" i="1"/>
  <c r="I95" i="1"/>
  <c r="H95" i="1"/>
  <c r="G95" i="1"/>
  <c r="F95" i="1"/>
  <c r="B86" i="1"/>
  <c r="A86" i="1"/>
  <c r="L85" i="1"/>
  <c r="L96" i="1" s="1"/>
  <c r="J85" i="1"/>
  <c r="J96" i="1" s="1"/>
  <c r="I85" i="1"/>
  <c r="I96" i="1" s="1"/>
  <c r="H85" i="1"/>
  <c r="H96" i="1" s="1"/>
  <c r="G85" i="1"/>
  <c r="G96" i="1" s="1"/>
  <c r="F85" i="1"/>
  <c r="F96" i="1" s="1"/>
  <c r="B78" i="1"/>
  <c r="A78" i="1"/>
  <c r="L77" i="1"/>
  <c r="J77" i="1"/>
  <c r="I77" i="1"/>
  <c r="H77" i="1"/>
  <c r="G77" i="1"/>
  <c r="F77" i="1"/>
  <c r="B68" i="1"/>
  <c r="A68" i="1"/>
  <c r="L78" i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L59" i="1" s="1"/>
  <c r="J58" i="1"/>
  <c r="I58" i="1"/>
  <c r="H58" i="1"/>
  <c r="G58" i="1"/>
  <c r="F58" i="1"/>
  <c r="B49" i="1"/>
  <c r="A49" i="1"/>
  <c r="J48" i="1"/>
  <c r="I48" i="1"/>
  <c r="H48" i="1"/>
  <c r="G48" i="1"/>
  <c r="F48" i="1"/>
  <c r="B41" i="1"/>
  <c r="A41" i="1"/>
  <c r="L40" i="1"/>
  <c r="L41" i="1" s="1"/>
  <c r="J40" i="1"/>
  <c r="J41" i="1" s="1"/>
  <c r="I40" i="1"/>
  <c r="I41" i="1" s="1"/>
  <c r="H40" i="1"/>
  <c r="H41" i="1" s="1"/>
  <c r="G40" i="1"/>
  <c r="G41" i="1" s="1"/>
  <c r="F40" i="1"/>
  <c r="F41" i="1" s="1"/>
  <c r="B31" i="1"/>
  <c r="A31" i="1"/>
  <c r="B23" i="1"/>
  <c r="A23" i="1"/>
  <c r="L22" i="1"/>
  <c r="L23" i="1" s="1"/>
  <c r="J22" i="1"/>
  <c r="J23" i="1" s="1"/>
  <c r="I22" i="1"/>
  <c r="I23" i="1" s="1"/>
  <c r="H22" i="1"/>
  <c r="G22" i="1"/>
  <c r="G23" i="1" s="1"/>
  <c r="F22" i="1"/>
  <c r="F23" i="1" s="1"/>
  <c r="B13" i="1"/>
  <c r="A13" i="1"/>
  <c r="F133" i="1" l="1"/>
  <c r="G59" i="1"/>
  <c r="J169" i="1"/>
  <c r="H151" i="1"/>
  <c r="J59" i="1"/>
  <c r="J188" i="1" s="1"/>
  <c r="H59" i="1"/>
  <c r="H188" i="1" s="1"/>
  <c r="I59" i="1"/>
  <c r="I188" i="1" s="1"/>
  <c r="G169" i="1"/>
  <c r="G115" i="1"/>
  <c r="F151" i="1"/>
  <c r="F59" i="1"/>
  <c r="L188" i="1"/>
  <c r="F115" i="1"/>
  <c r="G188" i="1" l="1"/>
  <c r="F188" i="1"/>
</calcChain>
</file>

<file path=xl/sharedStrings.xml><?xml version="1.0" encoding="utf-8"?>
<sst xmlns="http://schemas.openxmlformats.org/spreadsheetml/2006/main" count="268" uniqueCount="109">
  <si>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</si>
  <si>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</si>
  <si>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</si>
  <si>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</si>
  <si>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</si>
  <si>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</si>
  <si>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</si>
  <si>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</si>
  <si>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</si>
  <si>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</si>
  <si>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</si>
  <si>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</si>
  <si>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</si>
  <si>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</si>
  <si>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</si>
  <si>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</si>
  <si>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</si>
  <si>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</si>
  <si>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</si>
  <si>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</si>
  <si>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</si>
  <si>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</si>
  <si>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</si>
  <si>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</si>
  <si>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</si>
  <si>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</si>
  <si>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</si>
  <si>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</si>
  <si>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</si>
  <si>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</si>
  <si>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</si>
  <si>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</si>
  <si>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</si>
  <si>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</si>
  <si>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</si>
  <si>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</si>
  <si>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</si>
  <si>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</si>
  <si>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</si>
  <si>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</si>
  <si>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Евсеева Е.В.</t>
  </si>
  <si>
    <t>МАОУ " СОШ с.Сторожевка"</t>
  </si>
  <si>
    <t>Каша  " Дружба"</t>
  </si>
  <si>
    <t>Чай с сахаром</t>
  </si>
  <si>
    <t>Батон нарезной</t>
  </si>
  <si>
    <t>Масло сливочное</t>
  </si>
  <si>
    <t>Сыр твердый порциями</t>
  </si>
  <si>
    <t>Печенье</t>
  </si>
  <si>
    <t>9,27</t>
  </si>
  <si>
    <t>4,77</t>
  </si>
  <si>
    <t>21.36</t>
  </si>
  <si>
    <t>260</t>
  </si>
  <si>
    <t>0,20</t>
  </si>
  <si>
    <t>0,06</t>
  </si>
  <si>
    <t>7,06</t>
  </si>
  <si>
    <t>143</t>
  </si>
  <si>
    <t>105</t>
  </si>
  <si>
    <t>10</t>
  </si>
  <si>
    <t>2,6</t>
  </si>
  <si>
    <t>2,65</t>
  </si>
  <si>
    <t>0,35</t>
  </si>
  <si>
    <t>35,56</t>
  </si>
  <si>
    <t>100</t>
  </si>
  <si>
    <t>40</t>
  </si>
  <si>
    <t>3,00</t>
  </si>
  <si>
    <t>4,72</t>
  </si>
  <si>
    <t>29,96</t>
  </si>
  <si>
    <t>166,84</t>
  </si>
  <si>
    <t>500</t>
  </si>
  <si>
    <t>18.2</t>
  </si>
  <si>
    <t>19.35</t>
  </si>
  <si>
    <t>79,70</t>
  </si>
  <si>
    <t>580,34</t>
  </si>
  <si>
    <t>Каша манная вязкая</t>
  </si>
  <si>
    <t>250</t>
  </si>
  <si>
    <t>Чай с лимоном и сахаром</t>
  </si>
  <si>
    <t>200</t>
  </si>
  <si>
    <t>0.24</t>
  </si>
  <si>
    <t>0,00</t>
  </si>
  <si>
    <t>7,14</t>
  </si>
  <si>
    <t>29,8</t>
  </si>
  <si>
    <t>144</t>
  </si>
  <si>
    <t>Булочка с корицей</t>
  </si>
  <si>
    <t>438</t>
  </si>
  <si>
    <t>17,4</t>
  </si>
  <si>
    <t>17,89</t>
  </si>
  <si>
    <t>82,5</t>
  </si>
  <si>
    <t>577,18</t>
  </si>
  <si>
    <t>Запеканка из творога с ягодным соусом</t>
  </si>
  <si>
    <t>Фрукт свежий,сезонный</t>
  </si>
  <si>
    <t>Чай с клубниой и сахаром</t>
  </si>
  <si>
    <t>Огурцы соленые</t>
  </si>
  <si>
    <t>б/н</t>
  </si>
  <si>
    <t>Батон витамизированный</t>
  </si>
  <si>
    <t>Макаронные изделия,запеченные с сыром</t>
  </si>
  <si>
    <t>Булочка с сахаром</t>
  </si>
  <si>
    <t>Джем</t>
  </si>
  <si>
    <t>Каша пшенная молочная жидкая</t>
  </si>
  <si>
    <t>Булочка с кокосовой стружкой</t>
  </si>
  <si>
    <t>Омлет с зеленым горошком</t>
  </si>
  <si>
    <t>.494,1</t>
  </si>
  <si>
    <t>Каша из хлопьев овясяных" Геркулес"жидкая</t>
  </si>
  <si>
    <t>Булочка с кунжутом</t>
  </si>
  <si>
    <t>564.2</t>
  </si>
  <si>
    <t>Плов из отварной птицы</t>
  </si>
  <si>
    <t>47,68</t>
  </si>
  <si>
    <t>5,4</t>
  </si>
  <si>
    <t>Митбол куриный/каша гречневая рассыпчатая</t>
  </si>
  <si>
    <t>412/237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</si>
</sst>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#,##0.00\ _₽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2" fillId="0" borderId="2" xfId="0" applyNumberFormat="1" applyFont="1" applyBorder="1" applyAlignment="1">
      <alignment horizontal="center" vertical="top" wrapText="1"/>
    </xf>
    <xf numFmtId="49" fontId="12" fillId="0" borderId="17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8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71" sqref="E171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5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 t="s">
        <v>48</v>
      </c>
      <c r="H6" s="40" t="s">
        <v>49</v>
      </c>
      <c r="I6" s="40" t="s">
        <v>50</v>
      </c>
      <c r="J6" s="40">
        <v>185.3</v>
      </c>
      <c r="K6" s="41" t="s">
        <v>51</v>
      </c>
      <c r="L6" s="40">
        <v>17.899999999999999</v>
      </c>
    </row>
    <row r="7" spans="1:12" ht="14.5" x14ac:dyDescent="0.35">
      <c r="A7" s="23"/>
      <c r="B7" s="15"/>
      <c r="C7" s="11"/>
      <c r="D7" s="7" t="s">
        <v>22</v>
      </c>
      <c r="E7" s="42" t="s">
        <v>43</v>
      </c>
      <c r="F7" s="43">
        <v>200</v>
      </c>
      <c r="G7" s="43" t="s">
        <v>52</v>
      </c>
      <c r="H7" s="43" t="s">
        <v>53</v>
      </c>
      <c r="I7" s="43" t="s">
        <v>54</v>
      </c>
      <c r="J7" s="43">
        <v>28.04</v>
      </c>
      <c r="K7" s="44" t="s">
        <v>55</v>
      </c>
      <c r="L7" s="43">
        <v>1.42</v>
      </c>
    </row>
    <row r="8" spans="1:12" ht="14.5" x14ac:dyDescent="0.35">
      <c r="A8" s="23"/>
      <c r="B8" s="15"/>
      <c r="C8" s="11"/>
      <c r="D8" s="7" t="s">
        <v>23</v>
      </c>
      <c r="E8" s="42" t="s">
        <v>44</v>
      </c>
      <c r="F8" s="43">
        <v>40</v>
      </c>
      <c r="G8" s="43">
        <v>3</v>
      </c>
      <c r="H8" s="43">
        <v>1</v>
      </c>
      <c r="I8" s="43">
        <v>20.8</v>
      </c>
      <c r="J8" s="43">
        <v>108</v>
      </c>
      <c r="K8" s="44"/>
      <c r="L8" s="43">
        <v>4.8</v>
      </c>
    </row>
    <row r="9" spans="1:12" ht="14.5" x14ac:dyDescent="0.35">
      <c r="A9" s="23"/>
      <c r="B9" s="15"/>
      <c r="C9" s="11"/>
      <c r="D9" s="7"/>
      <c r="E9" s="42" t="s">
        <v>45</v>
      </c>
      <c r="F9" s="43">
        <v>10</v>
      </c>
      <c r="G9" s="43">
        <v>0.13</v>
      </c>
      <c r="H9" s="43">
        <v>6.15</v>
      </c>
      <c r="I9" s="43">
        <v>0.17</v>
      </c>
      <c r="J9" s="43">
        <v>56.6</v>
      </c>
      <c r="K9" s="44" t="s">
        <v>56</v>
      </c>
      <c r="L9" s="43">
        <v>10.9</v>
      </c>
    </row>
    <row r="10" spans="1:12" ht="14.5" x14ac:dyDescent="0.35">
      <c r="A10" s="23"/>
      <c r="B10" s="15"/>
      <c r="C10" s="11"/>
      <c r="D10" s="6"/>
      <c r="E10" s="42" t="s">
        <v>46</v>
      </c>
      <c r="F10" s="43" t="s">
        <v>57</v>
      </c>
      <c r="G10" s="43" t="s">
        <v>58</v>
      </c>
      <c r="H10" s="43" t="s">
        <v>59</v>
      </c>
      <c r="I10" s="43" t="s">
        <v>60</v>
      </c>
      <c r="J10" s="43" t="s">
        <v>61</v>
      </c>
      <c r="K10" s="44" t="s">
        <v>62</v>
      </c>
      <c r="L10" s="43">
        <v>7.9</v>
      </c>
    </row>
    <row r="11" spans="1:12" ht="14.5" x14ac:dyDescent="0.35">
      <c r="A11" s="23"/>
      <c r="B11" s="15"/>
      <c r="C11" s="11"/>
      <c r="D11" s="6"/>
      <c r="E11" s="42" t="s">
        <v>47</v>
      </c>
      <c r="F11" s="43" t="s">
        <v>63</v>
      </c>
      <c r="G11" s="43" t="s">
        <v>64</v>
      </c>
      <c r="H11" s="43" t="s">
        <v>65</v>
      </c>
      <c r="I11" s="43" t="s">
        <v>66</v>
      </c>
      <c r="J11" s="43" t="s">
        <v>67</v>
      </c>
      <c r="K11" s="44"/>
      <c r="L11" s="43">
        <v>9.6</v>
      </c>
    </row>
    <row r="12" spans="1:12" ht="14.5" x14ac:dyDescent="0.35">
      <c r="A12" s="24"/>
      <c r="B12" s="17"/>
      <c r="C12" s="8"/>
      <c r="D12" s="18" t="s">
        <v>33</v>
      </c>
      <c r="E12" s="9"/>
      <c r="F12" s="19" t="s">
        <v>68</v>
      </c>
      <c r="G12" s="19" t="s">
        <v>69</v>
      </c>
      <c r="H12" s="19" t="s">
        <v>70</v>
      </c>
      <c r="I12" s="19" t="s">
        <v>71</v>
      </c>
      <c r="J12" s="19" t="s">
        <v>72</v>
      </c>
      <c r="K12" s="25"/>
      <c r="L12" s="19">
        <v>52.52</v>
      </c>
    </row>
    <row r="13" spans="1:12" ht="14.5" x14ac:dyDescent="0.3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4.5" x14ac:dyDescent="0.3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4.5" x14ac:dyDescent="0.25">
      <c r="A23" s="29">
        <f>A6</f>
        <v>1</v>
      </c>
      <c r="B23" s="30">
        <f>B6</f>
        <v>1</v>
      </c>
      <c r="C23" s="62" t="s">
        <v>4</v>
      </c>
      <c r="D23" s="63"/>
      <c r="E23" s="31"/>
      <c r="F23" s="32">
        <f>F12+F22</f>
        <v>500</v>
      </c>
      <c r="G23" s="32">
        <f t="shared" ref="G23:J23" si="2">G12+G22</f>
        <v>45706</v>
      </c>
      <c r="H23" s="32">
        <v>19.350000000000001</v>
      </c>
      <c r="I23" s="32">
        <f t="shared" si="2"/>
        <v>79.7</v>
      </c>
      <c r="J23" s="32">
        <f t="shared" si="2"/>
        <v>580.34</v>
      </c>
      <c r="K23" s="32"/>
      <c r="L23" s="32">
        <f t="shared" ref="L23" si="3">L12+L22</f>
        <v>52.52</v>
      </c>
    </row>
    <row r="24" spans="1:12" ht="14.5" x14ac:dyDescent="0.35">
      <c r="A24" s="14">
        <v>1</v>
      </c>
      <c r="B24" s="15">
        <v>2</v>
      </c>
      <c r="C24" s="22" t="s">
        <v>20</v>
      </c>
      <c r="D24" s="5" t="s">
        <v>21</v>
      </c>
      <c r="E24" s="39" t="s">
        <v>73</v>
      </c>
      <c r="F24" s="40">
        <v>200</v>
      </c>
      <c r="G24" s="40">
        <v>9.5399999999999991</v>
      </c>
      <c r="H24" s="40">
        <v>11.72</v>
      </c>
      <c r="I24" s="40">
        <v>24.1</v>
      </c>
      <c r="J24" s="40">
        <v>251.31</v>
      </c>
      <c r="K24" s="41" t="s">
        <v>74</v>
      </c>
      <c r="L24" s="40">
        <v>17.329999999999998</v>
      </c>
    </row>
    <row r="25" spans="1:12" ht="14.5" x14ac:dyDescent="0.35">
      <c r="A25" s="14"/>
      <c r="B25" s="15"/>
      <c r="C25" s="11"/>
      <c r="D25" s="7" t="s">
        <v>22</v>
      </c>
      <c r="E25" s="42" t="s">
        <v>75</v>
      </c>
      <c r="F25" s="43" t="s">
        <v>76</v>
      </c>
      <c r="G25" s="43" t="s">
        <v>77</v>
      </c>
      <c r="H25" s="43" t="s">
        <v>78</v>
      </c>
      <c r="I25" s="43" t="s">
        <v>79</v>
      </c>
      <c r="J25" s="43" t="s">
        <v>80</v>
      </c>
      <c r="K25" s="44" t="s">
        <v>81</v>
      </c>
      <c r="L25" s="43">
        <v>3.35</v>
      </c>
    </row>
    <row r="26" spans="1:12" ht="14.5" x14ac:dyDescent="0.35">
      <c r="A26" s="14"/>
      <c r="B26" s="15"/>
      <c r="C26" s="11"/>
      <c r="D26" s="7" t="s">
        <v>23</v>
      </c>
      <c r="E26" s="42" t="s">
        <v>82</v>
      </c>
      <c r="F26" s="43">
        <v>100</v>
      </c>
      <c r="G26" s="43">
        <v>7.62</v>
      </c>
      <c r="H26" s="43">
        <v>6.17</v>
      </c>
      <c r="I26" s="43">
        <v>51.26</v>
      </c>
      <c r="J26" s="43">
        <v>296.07</v>
      </c>
      <c r="K26" s="44" t="s">
        <v>83</v>
      </c>
      <c r="L26" s="43">
        <v>27</v>
      </c>
    </row>
    <row r="27" spans="1:12" ht="14.5" x14ac:dyDescent="0.3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6"/>
      <c r="B30" s="17"/>
      <c r="C30" s="8"/>
      <c r="D30" s="18" t="s">
        <v>33</v>
      </c>
      <c r="E30" s="9"/>
      <c r="F30" s="51" t="s">
        <v>68</v>
      </c>
      <c r="G30" s="51" t="s">
        <v>84</v>
      </c>
      <c r="H30" s="51" t="s">
        <v>85</v>
      </c>
      <c r="I30" s="51" t="s">
        <v>86</v>
      </c>
      <c r="J30" s="51" t="s">
        <v>87</v>
      </c>
      <c r="K30" s="52"/>
      <c r="L30" s="51" t="s">
        <v>105</v>
      </c>
    </row>
    <row r="31" spans="1:12" ht="14.5" x14ac:dyDescent="0.3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4.5" x14ac:dyDescent="0.3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x14ac:dyDescent="0.25">
      <c r="A41" s="33">
        <f>A24</f>
        <v>1</v>
      </c>
      <c r="B41" s="33">
        <f>B24</f>
        <v>2</v>
      </c>
      <c r="C41" s="62" t="s">
        <v>4</v>
      </c>
      <c r="D41" s="63"/>
      <c r="E41" s="31"/>
      <c r="F41" s="32">
        <f>F30+F40</f>
        <v>500</v>
      </c>
      <c r="G41" s="32">
        <f t="shared" ref="G41" si="8">G30+G40</f>
        <v>17.399999999999999</v>
      </c>
      <c r="H41" s="32">
        <f t="shared" ref="H41" si="9">H30+H40</f>
        <v>17.89</v>
      </c>
      <c r="I41" s="32">
        <f t="shared" ref="I41" si="10">I30+I40</f>
        <v>82.5</v>
      </c>
      <c r="J41" s="32">
        <f t="shared" ref="J41:L41" si="11">J30+J40</f>
        <v>577.17999999999995</v>
      </c>
      <c r="K41" s="32"/>
      <c r="L41" s="32">
        <f t="shared" si="11"/>
        <v>47.68</v>
      </c>
    </row>
    <row r="42" spans="1:12" ht="14.5" x14ac:dyDescent="0.35">
      <c r="A42" s="20">
        <v>1</v>
      </c>
      <c r="B42" s="21">
        <v>3</v>
      </c>
      <c r="C42" s="22" t="s">
        <v>20</v>
      </c>
      <c r="D42" s="5" t="s">
        <v>21</v>
      </c>
      <c r="E42" s="39" t="s">
        <v>88</v>
      </c>
      <c r="F42" s="40">
        <v>200</v>
      </c>
      <c r="G42" s="40">
        <v>17.12</v>
      </c>
      <c r="H42" s="40">
        <v>16.559999999999999</v>
      </c>
      <c r="I42" s="40">
        <v>52.16</v>
      </c>
      <c r="J42" s="40">
        <v>395.52</v>
      </c>
      <c r="K42" s="41">
        <v>117</v>
      </c>
      <c r="L42" s="40">
        <v>70.72</v>
      </c>
    </row>
    <row r="43" spans="1:12" ht="14.5" x14ac:dyDescent="0.35">
      <c r="A43" s="23"/>
      <c r="B43" s="15"/>
      <c r="C43" s="11"/>
      <c r="D43" s="7" t="s">
        <v>22</v>
      </c>
      <c r="E43" s="42" t="s">
        <v>90</v>
      </c>
      <c r="F43" s="43">
        <v>200</v>
      </c>
      <c r="G43" s="43">
        <v>0.26</v>
      </c>
      <c r="H43" s="43">
        <v>0.02</v>
      </c>
      <c r="I43" s="43">
        <v>8.06</v>
      </c>
      <c r="J43" s="43">
        <v>33.22</v>
      </c>
      <c r="K43" s="44">
        <v>494</v>
      </c>
      <c r="L43" s="43">
        <v>9.75</v>
      </c>
    </row>
    <row r="44" spans="1:12" ht="14.5" x14ac:dyDescent="0.35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4.5" x14ac:dyDescent="0.35">
      <c r="A45" s="23"/>
      <c r="B45" s="15"/>
      <c r="C45" s="11"/>
      <c r="D45" s="7" t="s">
        <v>24</v>
      </c>
      <c r="E45" s="42" t="s">
        <v>89</v>
      </c>
      <c r="F45" s="43">
        <v>100</v>
      </c>
      <c r="G45" s="43">
        <v>0.4</v>
      </c>
      <c r="H45" s="43">
        <v>0.4</v>
      </c>
      <c r="I45" s="43">
        <v>10.8</v>
      </c>
      <c r="J45" s="43">
        <v>47</v>
      </c>
      <c r="K45" s="44"/>
      <c r="L45" s="43">
        <v>24</v>
      </c>
    </row>
    <row r="46" spans="1:12" ht="14.5" x14ac:dyDescent="0.3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4"/>
      <c r="B48" s="17"/>
      <c r="C48" s="8"/>
      <c r="D48" s="18" t="s">
        <v>33</v>
      </c>
      <c r="E48" s="9"/>
      <c r="F48" s="19">
        <f>SUM(F42:F47)</f>
        <v>500</v>
      </c>
      <c r="G48" s="19">
        <f>SUM(G42:G47)</f>
        <v>17.78</v>
      </c>
      <c r="H48" s="19">
        <f>SUM(H42:H47)</f>
        <v>16.979999999999997</v>
      </c>
      <c r="I48" s="19">
        <f>SUM(I42:I47)</f>
        <v>71.02</v>
      </c>
      <c r="J48" s="19">
        <f>SUM(J42:J47)</f>
        <v>475.74</v>
      </c>
      <c r="K48" s="25"/>
      <c r="L48" s="19">
        <v>104.47</v>
      </c>
    </row>
    <row r="49" spans="1:12" ht="14.5" x14ac:dyDescent="0.3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thickBot="1" x14ac:dyDescent="0.3">
      <c r="A59" s="29">
        <f>A42</f>
        <v>1</v>
      </c>
      <c r="B59" s="30">
        <f>B42</f>
        <v>3</v>
      </c>
      <c r="C59" s="62" t="s">
        <v>4</v>
      </c>
      <c r="D59" s="63"/>
      <c r="E59" s="31"/>
      <c r="F59" s="32">
        <f>F48+F58</f>
        <v>500</v>
      </c>
      <c r="G59" s="32">
        <f t="shared" ref="G59" si="16">G48+G58</f>
        <v>17.78</v>
      </c>
      <c r="H59" s="32">
        <f t="shared" ref="H59" si="17">H48+H58</f>
        <v>16.979999999999997</v>
      </c>
      <c r="I59" s="32">
        <f t="shared" ref="I59" si="18">I48+I58</f>
        <v>71.02</v>
      </c>
      <c r="J59" s="32">
        <f t="shared" ref="J59:L59" si="19">J48+J58</f>
        <v>475.74</v>
      </c>
      <c r="K59" s="32"/>
      <c r="L59" s="32">
        <f t="shared" si="19"/>
        <v>104.47</v>
      </c>
    </row>
    <row r="60" spans="1:12" ht="14.5" x14ac:dyDescent="0.35">
      <c r="A60" s="20">
        <v>1</v>
      </c>
      <c r="B60" s="21">
        <v>4</v>
      </c>
      <c r="C60" s="22" t="s">
        <v>20</v>
      </c>
      <c r="D60" s="5" t="s">
        <v>21</v>
      </c>
      <c r="E60" s="39" t="s">
        <v>107</v>
      </c>
      <c r="F60" s="40">
        <v>240</v>
      </c>
      <c r="G60" s="40">
        <v>17.04</v>
      </c>
      <c r="H60" s="40">
        <v>18.850000000000001</v>
      </c>
      <c r="I60" s="40">
        <v>58.75</v>
      </c>
      <c r="J60" s="40">
        <v>488.27</v>
      </c>
      <c r="K60" s="41" t="s">
        <v>108</v>
      </c>
      <c r="L60" s="40">
        <v>44.7</v>
      </c>
    </row>
    <row r="61" spans="1:12" ht="14.5" x14ac:dyDescent="0.35">
      <c r="A61" s="23"/>
      <c r="B61" s="15"/>
      <c r="C61" s="11"/>
      <c r="D61" s="6"/>
      <c r="E61" s="42" t="s">
        <v>91</v>
      </c>
      <c r="F61" s="43">
        <v>60</v>
      </c>
      <c r="G61" s="43">
        <v>0.48</v>
      </c>
      <c r="H61" s="43">
        <v>0.06</v>
      </c>
      <c r="I61" s="43">
        <v>1.02</v>
      </c>
      <c r="J61" s="43">
        <v>7.8</v>
      </c>
      <c r="K61" s="44" t="s">
        <v>92</v>
      </c>
      <c r="L61" s="55" t="s">
        <v>106</v>
      </c>
    </row>
    <row r="62" spans="1:12" ht="14.5" x14ac:dyDescent="0.35">
      <c r="A62" s="23"/>
      <c r="B62" s="15"/>
      <c r="C62" s="11"/>
      <c r="D62" s="7" t="s">
        <v>22</v>
      </c>
      <c r="E62" s="42" t="s">
        <v>43</v>
      </c>
      <c r="F62" s="43">
        <v>200</v>
      </c>
      <c r="G62" s="56">
        <v>0.2</v>
      </c>
      <c r="H62" s="43">
        <v>0.06</v>
      </c>
      <c r="I62" s="43">
        <v>7.06</v>
      </c>
      <c r="J62" s="43">
        <v>28.04</v>
      </c>
      <c r="K62" s="44">
        <v>143</v>
      </c>
      <c r="L62" s="43">
        <v>1.42</v>
      </c>
    </row>
    <row r="63" spans="1:12" ht="14.5" x14ac:dyDescent="0.35">
      <c r="A63" s="23"/>
      <c r="B63" s="15"/>
      <c r="C63" s="11"/>
      <c r="D63" s="7" t="s">
        <v>23</v>
      </c>
      <c r="E63" s="42" t="s">
        <v>93</v>
      </c>
      <c r="F63" s="43">
        <v>15</v>
      </c>
      <c r="G63" s="43">
        <v>0.99</v>
      </c>
      <c r="H63" s="43">
        <v>0.13</v>
      </c>
      <c r="I63" s="56">
        <v>5.7</v>
      </c>
      <c r="J63" s="43">
        <v>29.85</v>
      </c>
      <c r="K63" s="44"/>
      <c r="L63" s="43">
        <v>1.8</v>
      </c>
    </row>
    <row r="64" spans="1:12" ht="14.5" x14ac:dyDescent="0.3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4"/>
      <c r="B67" s="17"/>
      <c r="C67" s="8"/>
      <c r="D67" s="18" t="s">
        <v>33</v>
      </c>
      <c r="E67" s="9"/>
      <c r="F67" s="19">
        <f>SUM(F60:F66)</f>
        <v>515</v>
      </c>
      <c r="G67" s="19">
        <f>SUM(G60:G66)</f>
        <v>18.709999999999997</v>
      </c>
      <c r="H67" s="19">
        <f>SUM(H60:H66)</f>
        <v>19.099999999999998</v>
      </c>
      <c r="I67" s="19">
        <f>SUM(I60:I66)</f>
        <v>72.53</v>
      </c>
      <c r="J67" s="19">
        <f>SUM(J60:J66)</f>
        <v>553.96</v>
      </c>
      <c r="K67" s="25"/>
      <c r="L67" s="19">
        <v>53.32</v>
      </c>
    </row>
    <row r="68" spans="1:12" ht="14.5" x14ac:dyDescent="0.3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4.5" x14ac:dyDescent="0.3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0">SUM(G68:G76)</f>
        <v>0</v>
      </c>
      <c r="H77" s="19">
        <f t="shared" ref="H77" si="21">SUM(H68:H76)</f>
        <v>0</v>
      </c>
      <c r="I77" s="19">
        <f t="shared" ref="I77" si="22">SUM(I68:I76)</f>
        <v>0</v>
      </c>
      <c r="J77" s="19">
        <f t="shared" ref="J77:L77" si="23">SUM(J68:J76)</f>
        <v>0</v>
      </c>
      <c r="K77" s="25"/>
      <c r="L77" s="19">
        <f t="shared" si="23"/>
        <v>0</v>
      </c>
    </row>
    <row r="78" spans="1:12" ht="15.75" customHeight="1" x14ac:dyDescent="0.25">
      <c r="A78" s="29">
        <f>A60</f>
        <v>1</v>
      </c>
      <c r="B78" s="30">
        <f>B60</f>
        <v>4</v>
      </c>
      <c r="C78" s="62" t="s">
        <v>4</v>
      </c>
      <c r="D78" s="63"/>
      <c r="E78" s="31"/>
      <c r="F78" s="32">
        <f>F67+F77</f>
        <v>515</v>
      </c>
      <c r="G78" s="32">
        <f t="shared" ref="G78" si="24">G67+G77</f>
        <v>18.709999999999997</v>
      </c>
      <c r="H78" s="32">
        <f t="shared" ref="H78" si="25">H67+H77</f>
        <v>19.099999999999998</v>
      </c>
      <c r="I78" s="32">
        <f t="shared" ref="I78" si="26">I67+I77</f>
        <v>72.53</v>
      </c>
      <c r="J78" s="32">
        <f t="shared" ref="J78:L78" si="27">J67+J77</f>
        <v>553.96</v>
      </c>
      <c r="K78" s="32"/>
      <c r="L78" s="32">
        <f t="shared" si="27"/>
        <v>53.32</v>
      </c>
    </row>
    <row r="79" spans="1:12" ht="14.5" x14ac:dyDescent="0.35">
      <c r="A79" s="20">
        <v>1</v>
      </c>
      <c r="B79" s="21">
        <v>5</v>
      </c>
      <c r="C79" s="22" t="s">
        <v>20</v>
      </c>
      <c r="D79" s="5" t="s">
        <v>21</v>
      </c>
      <c r="E79" s="39" t="s">
        <v>94</v>
      </c>
      <c r="F79" s="40">
        <v>200</v>
      </c>
      <c r="G79" s="40">
        <v>11.7</v>
      </c>
      <c r="H79" s="40">
        <v>15.15</v>
      </c>
      <c r="I79" s="40">
        <v>31.38</v>
      </c>
      <c r="J79" s="40">
        <v>251.36</v>
      </c>
      <c r="K79" s="41">
        <v>296</v>
      </c>
      <c r="L79" s="40">
        <v>26.7</v>
      </c>
    </row>
    <row r="80" spans="1:12" ht="14.5" x14ac:dyDescent="0.35">
      <c r="A80" s="23"/>
      <c r="B80" s="15"/>
      <c r="C80" s="11"/>
      <c r="D80" s="7" t="s">
        <v>22</v>
      </c>
      <c r="E80" s="42" t="s">
        <v>75</v>
      </c>
      <c r="F80" s="43">
        <v>200</v>
      </c>
      <c r="G80" s="43">
        <v>0.24</v>
      </c>
      <c r="H80" s="43">
        <v>0</v>
      </c>
      <c r="I80" s="43">
        <v>7.14</v>
      </c>
      <c r="J80" s="43">
        <v>29.8</v>
      </c>
      <c r="K80" s="44">
        <v>144</v>
      </c>
      <c r="L80" s="43">
        <v>3.35</v>
      </c>
    </row>
    <row r="81" spans="1:12" ht="14.5" x14ac:dyDescent="0.35">
      <c r="A81" s="23"/>
      <c r="B81" s="15"/>
      <c r="C81" s="11"/>
      <c r="D81" s="7" t="s">
        <v>23</v>
      </c>
      <c r="E81" s="42" t="s">
        <v>95</v>
      </c>
      <c r="F81" s="43">
        <v>100</v>
      </c>
      <c r="G81" s="43">
        <v>6.36</v>
      </c>
      <c r="H81" s="43">
        <v>2.98</v>
      </c>
      <c r="I81" s="43">
        <v>43.92</v>
      </c>
      <c r="J81" s="43">
        <v>290.82</v>
      </c>
      <c r="K81" s="44">
        <v>564.29999999999995</v>
      </c>
      <c r="L81" s="43">
        <v>27</v>
      </c>
    </row>
    <row r="82" spans="1:12" ht="14.5" x14ac:dyDescent="0.3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4"/>
      <c r="B85" s="17"/>
      <c r="C85" s="8"/>
      <c r="D85" s="18" t="s">
        <v>33</v>
      </c>
      <c r="E85" s="9"/>
      <c r="F85" s="19">
        <f>SUM(F79:F84)</f>
        <v>500</v>
      </c>
      <c r="G85" s="19">
        <f>SUM(G79:G84)</f>
        <v>18.3</v>
      </c>
      <c r="H85" s="19">
        <f>SUM(H79:H84)</f>
        <v>18.13</v>
      </c>
      <c r="I85" s="19">
        <f>SUM(I79:I84)</f>
        <v>82.44</v>
      </c>
      <c r="J85" s="19">
        <f>SUM(J79:J84)</f>
        <v>571.98</v>
      </c>
      <c r="K85" s="25"/>
      <c r="L85" s="19">
        <f>SUM(L79:L84)</f>
        <v>57.05</v>
      </c>
    </row>
    <row r="86" spans="1:12" ht="14.5" x14ac:dyDescent="0.35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4.5" x14ac:dyDescent="0.3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28">SUM(G86:G94)</f>
        <v>0</v>
      </c>
      <c r="H95" s="19">
        <f t="shared" ref="H95" si="29">SUM(H86:H94)</f>
        <v>0</v>
      </c>
      <c r="I95" s="19">
        <f t="shared" ref="I95" si="30">SUM(I86:I94)</f>
        <v>0</v>
      </c>
      <c r="J95" s="19">
        <f t="shared" ref="J95:L95" si="31">SUM(J86:J94)</f>
        <v>0</v>
      </c>
      <c r="K95" s="25"/>
      <c r="L95" s="19">
        <f t="shared" si="31"/>
        <v>0</v>
      </c>
    </row>
    <row r="96" spans="1:12" ht="15.75" customHeight="1" x14ac:dyDescent="0.25">
      <c r="A96" s="29">
        <f>A79</f>
        <v>1</v>
      </c>
      <c r="B96" s="30">
        <f>B79</f>
        <v>5</v>
      </c>
      <c r="C96" s="62" t="s">
        <v>4</v>
      </c>
      <c r="D96" s="63"/>
      <c r="E96" s="31"/>
      <c r="F96" s="32">
        <f>F85+F95</f>
        <v>500</v>
      </c>
      <c r="G96" s="32">
        <f t="shared" ref="G96" si="32">G85+G95</f>
        <v>18.3</v>
      </c>
      <c r="H96" s="32">
        <f t="shared" ref="H96" si="33">H85+H95</f>
        <v>18.13</v>
      </c>
      <c r="I96" s="32">
        <f t="shared" ref="I96" si="34">I85+I95</f>
        <v>82.44</v>
      </c>
      <c r="J96" s="32">
        <f t="shared" ref="J96:L96" si="35">J85+J95</f>
        <v>571.98</v>
      </c>
      <c r="K96" s="32"/>
      <c r="L96" s="32">
        <f t="shared" si="35"/>
        <v>57.05</v>
      </c>
    </row>
    <row r="97" spans="1:12" ht="14.5" x14ac:dyDescent="0.35">
      <c r="A97" s="20">
        <v>2</v>
      </c>
      <c r="B97" s="21">
        <v>1</v>
      </c>
      <c r="C97" s="22" t="s">
        <v>20</v>
      </c>
      <c r="D97" s="5" t="s">
        <v>21</v>
      </c>
      <c r="E97" s="39" t="s">
        <v>73</v>
      </c>
      <c r="F97" s="40">
        <v>220</v>
      </c>
      <c r="G97" s="40">
        <v>12.45</v>
      </c>
      <c r="H97" s="40">
        <v>14.8</v>
      </c>
      <c r="I97" s="40">
        <v>26.51</v>
      </c>
      <c r="J97" s="40">
        <v>276.45</v>
      </c>
      <c r="K97" s="41">
        <v>250</v>
      </c>
      <c r="L97" s="40">
        <v>19.100000000000001</v>
      </c>
    </row>
    <row r="98" spans="1:12" ht="14.5" x14ac:dyDescent="0.35">
      <c r="A98" s="23"/>
      <c r="B98" s="15"/>
      <c r="C98" s="11"/>
      <c r="D98" s="6"/>
      <c r="E98" s="42" t="s">
        <v>96</v>
      </c>
      <c r="F98" s="43">
        <v>30</v>
      </c>
      <c r="G98" s="43">
        <v>0</v>
      </c>
      <c r="H98" s="43">
        <v>0</v>
      </c>
      <c r="I98" s="43">
        <v>20.399999999999999</v>
      </c>
      <c r="J98" s="43">
        <v>81.599999999999994</v>
      </c>
      <c r="K98" s="44" t="s">
        <v>92</v>
      </c>
      <c r="L98" s="43">
        <v>5.7</v>
      </c>
    </row>
    <row r="99" spans="1:12" ht="14.5" x14ac:dyDescent="0.35">
      <c r="A99" s="23"/>
      <c r="B99" s="15"/>
      <c r="C99" s="11"/>
      <c r="D99" s="7" t="s">
        <v>22</v>
      </c>
      <c r="E99" s="42" t="s">
        <v>43</v>
      </c>
      <c r="F99" s="43">
        <v>200</v>
      </c>
      <c r="G99" s="43">
        <v>0.2</v>
      </c>
      <c r="H99" s="43">
        <v>0.06</v>
      </c>
      <c r="I99" s="43">
        <v>7.06</v>
      </c>
      <c r="J99" s="43">
        <v>28.04</v>
      </c>
      <c r="K99" s="44">
        <v>143</v>
      </c>
      <c r="L99" s="43">
        <v>1.42</v>
      </c>
    </row>
    <row r="100" spans="1:12" ht="14.5" x14ac:dyDescent="0.35">
      <c r="A100" s="23"/>
      <c r="B100" s="15"/>
      <c r="C100" s="11"/>
      <c r="D100" s="7" t="s">
        <v>23</v>
      </c>
      <c r="E100" s="42" t="s">
        <v>44</v>
      </c>
      <c r="F100" s="43">
        <v>50</v>
      </c>
      <c r="G100" s="43">
        <v>3.75</v>
      </c>
      <c r="H100" s="43">
        <v>1.25</v>
      </c>
      <c r="I100" s="43">
        <v>26</v>
      </c>
      <c r="J100" s="43">
        <v>135</v>
      </c>
      <c r="K100" s="44"/>
      <c r="L100" s="43">
        <v>6</v>
      </c>
    </row>
    <row r="101" spans="1:12" ht="14.5" x14ac:dyDescent="0.35">
      <c r="A101" s="23"/>
      <c r="B101" s="15"/>
      <c r="C101" s="11"/>
      <c r="D101" s="7" t="s">
        <v>24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4"/>
      <c r="B104" s="17"/>
      <c r="C104" s="8"/>
      <c r="D104" s="18" t="s">
        <v>33</v>
      </c>
      <c r="E104" s="9"/>
      <c r="F104" s="19">
        <f>SUM(F97:F103)</f>
        <v>500</v>
      </c>
      <c r="G104" s="19">
        <f t="shared" ref="G104:J104" si="36">SUM(G97:G103)</f>
        <v>16.399999999999999</v>
      </c>
      <c r="H104" s="19">
        <f t="shared" si="36"/>
        <v>16.11</v>
      </c>
      <c r="I104" s="19">
        <f t="shared" si="36"/>
        <v>79.97</v>
      </c>
      <c r="J104" s="19">
        <f t="shared" si="36"/>
        <v>521.08999999999992</v>
      </c>
      <c r="K104" s="25"/>
      <c r="L104" s="19">
        <f t="shared" ref="L104" si="37">SUM(L97:L103)</f>
        <v>32.22</v>
      </c>
    </row>
    <row r="105" spans="1:12" ht="14.5" x14ac:dyDescent="0.35">
      <c r="A105" s="26">
        <f>A97</f>
        <v>2</v>
      </c>
      <c r="B105" s="13">
        <f>B97</f>
        <v>1</v>
      </c>
      <c r="C105" s="10" t="s">
        <v>25</v>
      </c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5" x14ac:dyDescent="0.35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:J114" si="38">SUM(G105:G113)</f>
        <v>0</v>
      </c>
      <c r="H114" s="19">
        <f t="shared" si="38"/>
        <v>0</v>
      </c>
      <c r="I114" s="19">
        <f t="shared" si="38"/>
        <v>0</v>
      </c>
      <c r="J114" s="19">
        <f t="shared" si="38"/>
        <v>0</v>
      </c>
      <c r="K114" s="25"/>
      <c r="L114" s="19">
        <f t="shared" ref="L114" si="39">SUM(L105:L113)</f>
        <v>0</v>
      </c>
    </row>
    <row r="115" spans="1:12" ht="14.5" x14ac:dyDescent="0.25">
      <c r="A115" s="29">
        <f>A97</f>
        <v>2</v>
      </c>
      <c r="B115" s="30">
        <f>B97</f>
        <v>1</v>
      </c>
      <c r="C115" s="62" t="s">
        <v>4</v>
      </c>
      <c r="D115" s="63"/>
      <c r="E115" s="31"/>
      <c r="F115" s="32">
        <f>F104+F114</f>
        <v>500</v>
      </c>
      <c r="G115" s="32">
        <f t="shared" ref="G115" si="40">G104+G114</f>
        <v>16.399999999999999</v>
      </c>
      <c r="H115" s="32">
        <f t="shared" ref="H115" si="41">H104+H114</f>
        <v>16.11</v>
      </c>
      <c r="I115" s="32">
        <f t="shared" ref="I115" si="42">I104+I114</f>
        <v>79.97</v>
      </c>
      <c r="J115" s="32">
        <f t="shared" ref="J115:L115" si="43">J104+J114</f>
        <v>521.08999999999992</v>
      </c>
      <c r="K115" s="32"/>
      <c r="L115" s="32">
        <f t="shared" si="43"/>
        <v>32.22</v>
      </c>
    </row>
    <row r="116" spans="1:12" ht="14.5" x14ac:dyDescent="0.35">
      <c r="A116" s="14">
        <v>2</v>
      </c>
      <c r="B116" s="15">
        <v>2</v>
      </c>
      <c r="C116" s="22" t="s">
        <v>20</v>
      </c>
      <c r="D116" s="5" t="s">
        <v>21</v>
      </c>
      <c r="E116" s="39" t="s">
        <v>97</v>
      </c>
      <c r="F116" s="40">
        <v>200</v>
      </c>
      <c r="G116" s="40">
        <v>10.1</v>
      </c>
      <c r="H116" s="40">
        <v>9.08</v>
      </c>
      <c r="I116" s="40">
        <v>38.619999999999997</v>
      </c>
      <c r="J116" s="40">
        <v>286.82</v>
      </c>
      <c r="K116" s="41">
        <v>267</v>
      </c>
      <c r="L116" s="40">
        <v>24.6</v>
      </c>
    </row>
    <row r="117" spans="1:12" ht="14.5" x14ac:dyDescent="0.35">
      <c r="A117" s="14"/>
      <c r="B117" s="15"/>
      <c r="C117" s="11"/>
      <c r="D117" s="7" t="s">
        <v>22</v>
      </c>
      <c r="E117" s="42" t="s">
        <v>75</v>
      </c>
      <c r="F117" s="43">
        <v>200</v>
      </c>
      <c r="G117" s="43">
        <v>0.24</v>
      </c>
      <c r="H117" s="43">
        <v>0</v>
      </c>
      <c r="I117" s="43">
        <v>7.14</v>
      </c>
      <c r="J117" s="43">
        <v>29.8</v>
      </c>
      <c r="K117" s="44">
        <v>144</v>
      </c>
      <c r="L117" s="43">
        <v>3.35</v>
      </c>
    </row>
    <row r="118" spans="1:12" ht="14.5" x14ac:dyDescent="0.35">
      <c r="A118" s="14"/>
      <c r="B118" s="15"/>
      <c r="C118" s="11"/>
      <c r="D118" s="7" t="s">
        <v>23</v>
      </c>
      <c r="E118" s="42" t="s">
        <v>98</v>
      </c>
      <c r="F118" s="43">
        <v>100</v>
      </c>
      <c r="G118" s="43">
        <v>6.5</v>
      </c>
      <c r="H118" s="43">
        <v>7.4</v>
      </c>
      <c r="I118" s="43">
        <v>30.26</v>
      </c>
      <c r="J118" s="43">
        <v>191.2</v>
      </c>
      <c r="K118" s="44">
        <v>564.1</v>
      </c>
      <c r="L118" s="43">
        <v>27</v>
      </c>
    </row>
    <row r="119" spans="1:12" ht="14.5" x14ac:dyDescent="0.35">
      <c r="A119" s="14"/>
      <c r="B119" s="15"/>
      <c r="C119" s="11"/>
      <c r="D119" s="7" t="s">
        <v>24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6"/>
      <c r="B122" s="17"/>
      <c r="C122" s="8"/>
      <c r="D122" s="18" t="s">
        <v>33</v>
      </c>
      <c r="E122" s="9"/>
      <c r="F122" s="19">
        <f>SUM(F116:F121)</f>
        <v>500</v>
      </c>
      <c r="G122" s="19">
        <f>SUM(G116:G121)</f>
        <v>16.84</v>
      </c>
      <c r="H122" s="19">
        <f>SUM(H116:H121)</f>
        <v>16.48</v>
      </c>
      <c r="I122" s="19">
        <f>SUM(I116:I121)</f>
        <v>76.02</v>
      </c>
      <c r="J122" s="19">
        <f>SUM(J116:J121)</f>
        <v>507.82</v>
      </c>
      <c r="K122" s="25"/>
      <c r="L122" s="19">
        <f>SUM(L116:L121)</f>
        <v>54.95</v>
      </c>
    </row>
    <row r="123" spans="1:12" ht="14.5" x14ac:dyDescent="0.35">
      <c r="A123" s="13">
        <f>A116</f>
        <v>2</v>
      </c>
      <c r="B123" s="13">
        <f>B116</f>
        <v>2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4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14"/>
      <c r="B128" s="15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32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6"/>
      <c r="B132" s="17"/>
      <c r="C132" s="8"/>
      <c r="D132" s="18" t="s">
        <v>33</v>
      </c>
      <c r="E132" s="9"/>
      <c r="F132" s="19">
        <f>SUM(F123:F131)</f>
        <v>0</v>
      </c>
      <c r="G132" s="19">
        <f t="shared" ref="G132:J132" si="44">SUM(G123:G131)</f>
        <v>0</v>
      </c>
      <c r="H132" s="19">
        <f t="shared" si="44"/>
        <v>0</v>
      </c>
      <c r="I132" s="19">
        <f t="shared" si="44"/>
        <v>0</v>
      </c>
      <c r="J132" s="19">
        <f t="shared" si="44"/>
        <v>0</v>
      </c>
      <c r="K132" s="25"/>
      <c r="L132" s="19">
        <f t="shared" ref="L132" si="45">SUM(L123:L131)</f>
        <v>0</v>
      </c>
    </row>
    <row r="133" spans="1:12" ht="14.5" x14ac:dyDescent="0.25">
      <c r="A133" s="33">
        <f>A116</f>
        <v>2</v>
      </c>
      <c r="B133" s="33">
        <f>B116</f>
        <v>2</v>
      </c>
      <c r="C133" s="62" t="s">
        <v>4</v>
      </c>
      <c r="D133" s="63"/>
      <c r="E133" s="31"/>
      <c r="F133" s="32">
        <f>F122+F132</f>
        <v>500</v>
      </c>
      <c r="G133" s="32">
        <f t="shared" ref="G133" si="46">G122+G132</f>
        <v>16.84</v>
      </c>
      <c r="H133" s="32">
        <f t="shared" ref="H133" si="47">H122+H132</f>
        <v>16.48</v>
      </c>
      <c r="I133" s="32">
        <f t="shared" ref="I133" si="48">I122+I132</f>
        <v>76.02</v>
      </c>
      <c r="J133" s="32">
        <f t="shared" ref="J133:L133" si="49">J122+J132</f>
        <v>507.82</v>
      </c>
      <c r="K133" s="32"/>
      <c r="L133" s="32">
        <f t="shared" si="49"/>
        <v>54.95</v>
      </c>
    </row>
    <row r="134" spans="1:12" ht="14.5" x14ac:dyDescent="0.35">
      <c r="A134" s="20">
        <v>2</v>
      </c>
      <c r="B134" s="21">
        <v>3</v>
      </c>
      <c r="C134" s="22" t="s">
        <v>20</v>
      </c>
      <c r="D134" s="5" t="s">
        <v>21</v>
      </c>
      <c r="E134" s="39" t="s">
        <v>99</v>
      </c>
      <c r="F134" s="40">
        <v>160</v>
      </c>
      <c r="G134" s="40">
        <v>12.98</v>
      </c>
      <c r="H134" s="40">
        <v>15.77</v>
      </c>
      <c r="I134" s="40">
        <v>31.55</v>
      </c>
      <c r="J134" s="40">
        <v>289.86</v>
      </c>
      <c r="K134" s="41">
        <v>302</v>
      </c>
      <c r="L134" s="40">
        <v>42.02</v>
      </c>
    </row>
    <row r="135" spans="1:12" ht="14.5" x14ac:dyDescent="0.35">
      <c r="A135" s="23"/>
      <c r="B135" s="15"/>
      <c r="C135" s="11"/>
      <c r="D135" s="7" t="s">
        <v>22</v>
      </c>
      <c r="E135" s="42" t="s">
        <v>90</v>
      </c>
      <c r="F135" s="43">
        <v>200</v>
      </c>
      <c r="G135" s="43">
        <v>0.26</v>
      </c>
      <c r="H135" s="43">
        <v>0.02</v>
      </c>
      <c r="I135" s="43">
        <v>8.06</v>
      </c>
      <c r="J135" s="43">
        <v>33.22</v>
      </c>
      <c r="K135" s="44" t="s">
        <v>100</v>
      </c>
      <c r="L135" s="43">
        <v>9.75</v>
      </c>
    </row>
    <row r="136" spans="1:12" ht="15.75" customHeight="1" x14ac:dyDescent="0.35">
      <c r="A136" s="23"/>
      <c r="B136" s="15"/>
      <c r="C136" s="11"/>
      <c r="D136" s="7" t="s">
        <v>23</v>
      </c>
      <c r="E136" s="42" t="s">
        <v>44</v>
      </c>
      <c r="F136" s="43">
        <v>40</v>
      </c>
      <c r="G136" s="43">
        <v>3</v>
      </c>
      <c r="H136" s="43">
        <v>1</v>
      </c>
      <c r="I136" s="43">
        <v>20.8</v>
      </c>
      <c r="J136" s="43">
        <v>108</v>
      </c>
      <c r="K136" s="44"/>
      <c r="L136" s="43">
        <v>6</v>
      </c>
    </row>
    <row r="137" spans="1:12" ht="14.5" x14ac:dyDescent="0.35">
      <c r="A137" s="23"/>
      <c r="B137" s="15"/>
      <c r="C137" s="11"/>
      <c r="D137" s="7" t="s">
        <v>24</v>
      </c>
      <c r="E137" s="42" t="s">
        <v>89</v>
      </c>
      <c r="F137" s="43">
        <v>100</v>
      </c>
      <c r="G137" s="43">
        <v>0.4</v>
      </c>
      <c r="H137" s="43">
        <v>0.4</v>
      </c>
      <c r="I137" s="43">
        <v>10.8</v>
      </c>
      <c r="J137" s="43">
        <v>47</v>
      </c>
      <c r="K137" s="44"/>
      <c r="L137" s="43">
        <v>24</v>
      </c>
    </row>
    <row r="138" spans="1:12" ht="14.5" x14ac:dyDescent="0.3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5" x14ac:dyDescent="0.3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24"/>
      <c r="B140" s="17"/>
      <c r="C140" s="8"/>
      <c r="D140" s="18" t="s">
        <v>33</v>
      </c>
      <c r="E140" s="9"/>
      <c r="F140" s="19">
        <f>SUM(F134:F139)</f>
        <v>500</v>
      </c>
      <c r="G140" s="19">
        <f>SUM(G134:G139)</f>
        <v>16.64</v>
      </c>
      <c r="H140" s="19">
        <f>SUM(H134:H139)</f>
        <v>17.189999999999998</v>
      </c>
      <c r="I140" s="19">
        <f>SUM(I134:I139)</f>
        <v>71.209999999999994</v>
      </c>
      <c r="J140" s="19">
        <f>SUM(J134:J139)</f>
        <v>478.08000000000004</v>
      </c>
      <c r="K140" s="25"/>
      <c r="L140" s="19">
        <f>SUM(L134:L139)</f>
        <v>81.77000000000001</v>
      </c>
    </row>
    <row r="141" spans="1:12" ht="14.5" x14ac:dyDescent="0.35">
      <c r="A141" s="26">
        <f>A134</f>
        <v>2</v>
      </c>
      <c r="B141" s="13">
        <f>B134</f>
        <v>3</v>
      </c>
      <c r="C141" s="10" t="s">
        <v>25</v>
      </c>
      <c r="D141" s="7" t="s">
        <v>26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23"/>
      <c r="B142" s="15"/>
      <c r="C142" s="11"/>
      <c r="D142" s="7" t="s">
        <v>27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28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7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7" t="s">
        <v>30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7" t="s">
        <v>31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7" t="s">
        <v>32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4"/>
      <c r="B150" s="17"/>
      <c r="C150" s="8"/>
      <c r="D150" s="18" t="s">
        <v>33</v>
      </c>
      <c r="E150" s="9"/>
      <c r="F150" s="19">
        <f>SUM(F141:F149)</f>
        <v>0</v>
      </c>
      <c r="G150" s="19">
        <f t="shared" ref="G150:J150" si="50">SUM(G141:G149)</f>
        <v>0</v>
      </c>
      <c r="H150" s="19">
        <f t="shared" si="50"/>
        <v>0</v>
      </c>
      <c r="I150" s="19">
        <f t="shared" si="50"/>
        <v>0</v>
      </c>
      <c r="J150" s="19">
        <f t="shared" si="50"/>
        <v>0</v>
      </c>
      <c r="K150" s="25"/>
      <c r="L150" s="19">
        <f t="shared" ref="L150" si="51">SUM(L141:L149)</f>
        <v>0</v>
      </c>
    </row>
    <row r="151" spans="1:12" ht="14.5" x14ac:dyDescent="0.25">
      <c r="A151" s="29">
        <f>A134</f>
        <v>2</v>
      </c>
      <c r="B151" s="30">
        <f>B134</f>
        <v>3</v>
      </c>
      <c r="C151" s="62" t="s">
        <v>4</v>
      </c>
      <c r="D151" s="63"/>
      <c r="E151" s="31"/>
      <c r="F151" s="32">
        <f>F140+F150</f>
        <v>500</v>
      </c>
      <c r="G151" s="32">
        <f t="shared" ref="G151" si="52">G140+G150</f>
        <v>16.64</v>
      </c>
      <c r="H151" s="32">
        <f t="shared" ref="H151" si="53">H140+H150</f>
        <v>17.189999999999998</v>
      </c>
      <c r="I151" s="32">
        <f t="shared" ref="I151" si="54">I140+I150</f>
        <v>71.209999999999994</v>
      </c>
      <c r="J151" s="32">
        <f t="shared" ref="J151:L151" si="55">J140+J150</f>
        <v>478.08000000000004</v>
      </c>
      <c r="K151" s="32"/>
      <c r="L151" s="32">
        <f t="shared" si="55"/>
        <v>81.77000000000001</v>
      </c>
    </row>
    <row r="152" spans="1:12" ht="14.5" x14ac:dyDescent="0.35">
      <c r="A152" s="20">
        <v>2</v>
      </c>
      <c r="B152" s="21">
        <v>4</v>
      </c>
      <c r="C152" s="22" t="s">
        <v>20</v>
      </c>
      <c r="D152" s="5" t="s">
        <v>21</v>
      </c>
      <c r="E152" s="39" t="s">
        <v>101</v>
      </c>
      <c r="F152" s="40">
        <v>200</v>
      </c>
      <c r="G152" s="40">
        <v>9.76</v>
      </c>
      <c r="H152" s="40">
        <v>9.58</v>
      </c>
      <c r="I152" s="40">
        <v>30.58</v>
      </c>
      <c r="J152" s="40">
        <v>297.16000000000003</v>
      </c>
      <c r="K152" s="41">
        <v>266</v>
      </c>
      <c r="L152" s="40">
        <v>19.04</v>
      </c>
    </row>
    <row r="153" spans="1:12" ht="14.5" x14ac:dyDescent="0.35">
      <c r="A153" s="23"/>
      <c r="B153" s="15"/>
      <c r="C153" s="11"/>
      <c r="D153" s="7" t="s">
        <v>22</v>
      </c>
      <c r="E153" s="42" t="s">
        <v>43</v>
      </c>
      <c r="F153" s="43">
        <v>200</v>
      </c>
      <c r="G153" s="43">
        <v>0.2</v>
      </c>
      <c r="H153" s="43">
        <v>0.06</v>
      </c>
      <c r="I153" s="43">
        <v>7.06</v>
      </c>
      <c r="J153" s="43">
        <v>28.04</v>
      </c>
      <c r="K153" s="44">
        <v>143</v>
      </c>
      <c r="L153" s="43">
        <v>1.42</v>
      </c>
    </row>
    <row r="154" spans="1:12" ht="14.5" x14ac:dyDescent="0.35">
      <c r="A154" s="23"/>
      <c r="B154" s="15"/>
      <c r="C154" s="11"/>
      <c r="D154" s="7" t="s">
        <v>23</v>
      </c>
      <c r="E154" s="42" t="s">
        <v>102</v>
      </c>
      <c r="F154" s="43">
        <v>100</v>
      </c>
      <c r="G154" s="43">
        <v>8.34</v>
      </c>
      <c r="H154" s="43">
        <v>8.4</v>
      </c>
      <c r="I154" s="43">
        <v>45.2</v>
      </c>
      <c r="J154" s="43">
        <v>251.3</v>
      </c>
      <c r="K154" s="44" t="s">
        <v>103</v>
      </c>
      <c r="L154" s="43">
        <v>27</v>
      </c>
    </row>
    <row r="155" spans="1:12" ht="14.5" x14ac:dyDescent="0.3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24"/>
      <c r="B158" s="17"/>
      <c r="C158" s="8"/>
      <c r="D158" s="18" t="s">
        <v>33</v>
      </c>
      <c r="E158" s="9"/>
      <c r="F158" s="19">
        <f>SUM(F152:F157)</f>
        <v>500</v>
      </c>
      <c r="G158" s="19">
        <f>SUM(G152:G157)</f>
        <v>18.299999999999997</v>
      </c>
      <c r="H158" s="19">
        <f>SUM(H152:H157)</f>
        <v>18.04</v>
      </c>
      <c r="I158" s="19">
        <f>SUM(I152:I157)</f>
        <v>82.84</v>
      </c>
      <c r="J158" s="19">
        <f>SUM(J152:J157)</f>
        <v>576.5</v>
      </c>
      <c r="K158" s="25"/>
      <c r="L158" s="19">
        <f>SUM(L152:L157)</f>
        <v>47.46</v>
      </c>
    </row>
    <row r="159" spans="1:12" ht="14.5" x14ac:dyDescent="0.35">
      <c r="A159" s="26">
        <f>A152</f>
        <v>2</v>
      </c>
      <c r="B159" s="13">
        <f>B152</f>
        <v>4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5" x14ac:dyDescent="0.3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56">SUM(G159:G167)</f>
        <v>0</v>
      </c>
      <c r="H168" s="19">
        <f t="shared" si="56"/>
        <v>0</v>
      </c>
      <c r="I168" s="19">
        <f t="shared" si="56"/>
        <v>0</v>
      </c>
      <c r="J168" s="19">
        <f t="shared" si="56"/>
        <v>0</v>
      </c>
      <c r="K168" s="25"/>
      <c r="L168" s="19">
        <f t="shared" ref="L168" si="57">SUM(L159:L167)</f>
        <v>0</v>
      </c>
    </row>
    <row r="169" spans="1:12" ht="14.5" x14ac:dyDescent="0.25">
      <c r="A169" s="29">
        <f>A152</f>
        <v>2</v>
      </c>
      <c r="B169" s="30">
        <f>B152</f>
        <v>4</v>
      </c>
      <c r="C169" s="62" t="s">
        <v>4</v>
      </c>
      <c r="D169" s="63"/>
      <c r="E169" s="31"/>
      <c r="F169" s="32">
        <f>F158+F168</f>
        <v>500</v>
      </c>
      <c r="G169" s="32">
        <f t="shared" ref="G169" si="58">G158+G168</f>
        <v>18.299999999999997</v>
      </c>
      <c r="H169" s="32">
        <f t="shared" ref="H169" si="59">H158+H168</f>
        <v>18.04</v>
      </c>
      <c r="I169" s="32">
        <f t="shared" ref="I169" si="60">I158+I168</f>
        <v>82.84</v>
      </c>
      <c r="J169" s="32">
        <f t="shared" ref="J169:L169" si="61">J158+J168</f>
        <v>576.5</v>
      </c>
      <c r="K169" s="32"/>
      <c r="L169" s="32">
        <f t="shared" si="61"/>
        <v>47.46</v>
      </c>
    </row>
    <row r="170" spans="1:12" ht="14.5" x14ac:dyDescent="0.35">
      <c r="A170" s="20">
        <v>2</v>
      </c>
      <c r="B170" s="21">
        <v>5</v>
      </c>
      <c r="C170" s="22" t="s">
        <v>20</v>
      </c>
      <c r="D170" s="5" t="s">
        <v>21</v>
      </c>
      <c r="E170" s="39" t="s">
        <v>104</v>
      </c>
      <c r="F170" s="40">
        <v>240</v>
      </c>
      <c r="G170" s="40">
        <v>16.57</v>
      </c>
      <c r="H170" s="40">
        <v>18.899999999999999</v>
      </c>
      <c r="I170" s="40">
        <v>55.1</v>
      </c>
      <c r="J170" s="40">
        <v>413.26</v>
      </c>
      <c r="K170" s="41">
        <v>406</v>
      </c>
      <c r="L170" s="40">
        <v>57</v>
      </c>
    </row>
    <row r="171" spans="1:12" ht="14.5" x14ac:dyDescent="0.35">
      <c r="A171" s="23"/>
      <c r="B171" s="15"/>
      <c r="C171" s="11"/>
      <c r="D171" s="7" t="s">
        <v>22</v>
      </c>
      <c r="E171" s="42" t="s">
        <v>75</v>
      </c>
      <c r="F171" s="43">
        <v>200</v>
      </c>
      <c r="G171" s="43">
        <v>0.24</v>
      </c>
      <c r="H171" s="43">
        <v>0</v>
      </c>
      <c r="I171" s="43">
        <v>7.14</v>
      </c>
      <c r="J171" s="43">
        <v>29.8</v>
      </c>
      <c r="K171" s="44">
        <v>144</v>
      </c>
      <c r="L171" s="43">
        <v>3.35</v>
      </c>
    </row>
    <row r="172" spans="1:12" ht="14.5" x14ac:dyDescent="0.35">
      <c r="A172" s="23"/>
      <c r="B172" s="15"/>
      <c r="C172" s="11"/>
      <c r="D172" s="7" t="s">
        <v>23</v>
      </c>
      <c r="E172" s="42" t="s">
        <v>93</v>
      </c>
      <c r="F172" s="43">
        <v>30</v>
      </c>
      <c r="G172" s="43">
        <v>1.98</v>
      </c>
      <c r="H172" s="43">
        <v>0.27</v>
      </c>
      <c r="I172" s="43">
        <v>11.4</v>
      </c>
      <c r="J172" s="43">
        <v>59.7</v>
      </c>
      <c r="K172" s="44"/>
      <c r="L172" s="43">
        <v>2.85</v>
      </c>
    </row>
    <row r="173" spans="1:12" ht="14.5" x14ac:dyDescent="0.35">
      <c r="A173" s="23"/>
      <c r="B173" s="15"/>
      <c r="C173" s="11"/>
      <c r="D173" s="7"/>
      <c r="E173" s="57" t="s">
        <v>91</v>
      </c>
      <c r="F173" s="43">
        <v>30</v>
      </c>
      <c r="G173" s="43">
        <v>0.24</v>
      </c>
      <c r="H173" s="43">
        <v>0.03</v>
      </c>
      <c r="I173" s="43">
        <v>0.51</v>
      </c>
      <c r="J173" s="43">
        <v>3.9</v>
      </c>
      <c r="K173" s="58" t="s">
        <v>92</v>
      </c>
      <c r="L173" s="43">
        <v>2.7</v>
      </c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.75" customHeight="1" x14ac:dyDescent="0.35">
      <c r="A176" s="24"/>
      <c r="B176" s="17"/>
      <c r="C176" s="8"/>
      <c r="D176" s="18" t="s">
        <v>33</v>
      </c>
      <c r="E176" s="9"/>
      <c r="F176" s="19">
        <f>SUM(F170:F175)</f>
        <v>500</v>
      </c>
      <c r="G176" s="19">
        <v>19.03</v>
      </c>
      <c r="H176" s="19">
        <f>SUM(H170:H175)</f>
        <v>19.2</v>
      </c>
      <c r="I176" s="19">
        <f>SUM(I170:I175)</f>
        <v>74.150000000000006</v>
      </c>
      <c r="J176" s="19">
        <f>SUM(J170:J175)</f>
        <v>506.65999999999997</v>
      </c>
      <c r="K176" s="25"/>
      <c r="L176" s="19">
        <f>SUM(L170:L175)</f>
        <v>65.900000000000006</v>
      </c>
    </row>
    <row r="177" spans="1:12" ht="14.5" x14ac:dyDescent="0.35">
      <c r="A177" s="26">
        <f>A170</f>
        <v>2</v>
      </c>
      <c r="B177" s="13">
        <f>B170</f>
        <v>5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5" x14ac:dyDescent="0.3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5" x14ac:dyDescent="0.3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62">SUM(G177:G185)</f>
        <v>0</v>
      </c>
      <c r="H186" s="19">
        <f t="shared" si="62"/>
        <v>0</v>
      </c>
      <c r="I186" s="19">
        <f t="shared" si="62"/>
        <v>0</v>
      </c>
      <c r="J186" s="19">
        <f t="shared" si="62"/>
        <v>0</v>
      </c>
      <c r="K186" s="25"/>
      <c r="L186" s="19">
        <f t="shared" ref="L186" si="63">SUM(L177:L185)</f>
        <v>0</v>
      </c>
    </row>
    <row r="187" spans="1:12" ht="14.5" x14ac:dyDescent="0.25">
      <c r="A187" s="29">
        <f>A170</f>
        <v>2</v>
      </c>
      <c r="B187" s="30">
        <f>B170</f>
        <v>5</v>
      </c>
      <c r="C187" s="62" t="s">
        <v>4</v>
      </c>
      <c r="D187" s="63"/>
      <c r="E187" s="31"/>
      <c r="F187" s="32">
        <f>F176+F186</f>
        <v>500</v>
      </c>
      <c r="G187" s="32">
        <f t="shared" ref="G187" si="64">G176+G186</f>
        <v>19.03</v>
      </c>
      <c r="H187" s="32">
        <f t="shared" ref="H187" si="65">H176+H186</f>
        <v>19.2</v>
      </c>
      <c r="I187" s="32">
        <f t="shared" ref="I187" si="66">I176+I186</f>
        <v>74.150000000000006</v>
      </c>
      <c r="J187" s="32">
        <f t="shared" ref="J187:L187" si="67">J176+J186</f>
        <v>506.65999999999997</v>
      </c>
      <c r="K187" s="32"/>
      <c r="L187" s="32">
        <f t="shared" si="67"/>
        <v>65.900000000000006</v>
      </c>
    </row>
    <row r="188" spans="1:12" ht="13" x14ac:dyDescent="0.25">
      <c r="A188" s="27"/>
      <c r="B188" s="28"/>
      <c r="C188" s="64" t="s">
        <v>5</v>
      </c>
      <c r="D188" s="64"/>
      <c r="E188" s="64"/>
      <c r="F188" s="34">
        <f>(F23+F41+F59+F78+F96+F115+F133+F151+F169+F187)/(IF(F23=0,0,1)+IF(F41=0,0,1)+IF(F59=0,0,1)+IF(F78=0,0,1)+IF(F96=0,0,1)+IF(F115=0,0,1)+IF(F133=0,0,1)+IF(F151=0,0,1)+IF(F169=0,0,1)+IF(F187=0,0,1))</f>
        <v>501.5</v>
      </c>
      <c r="G188" s="53">
        <f>(G23+G41+G59+G78+G96+G115+G133+G151+G169+G187)/(IF(G23=0,0,1)+IF(G41=0,0,1)+IF(G59=0,0,1)+IF(G78=0,0,1)+IF(G96=0,0,1)+IF(G115=0,0,1)+IF(G133=0,0,1)+IF(G151=0,0,1)+IF(G169=0,0,1)+IF(G187=0,0,1))</f>
        <v>4586.54</v>
      </c>
      <c r="H188" s="53">
        <f>(H23+H41+H59+H78+H96+H115+H133+H151+H169+H187)/(IF(H23=0,0,1)+IF(H41=0,0,1)+IF(H59=0,0,1)+IF(H78=0,0,1)+IF(H96=0,0,1)+IF(H115=0,0,1)+IF(H133=0,0,1)+IF(H151=0,0,1)+IF(H169=0,0,1)+IF(H187=0,0,1))</f>
        <v>17.846999999999998</v>
      </c>
      <c r="I188" s="54">
        <f>(I23+I41+I59+I78+I96+I115+I133+I151+I169+I187)/(IF(I23=0,0,1)+IF(I41=0,0,1)+IF(I59=0,0,1)+IF(I78=0,0,1)+IF(I96=0,0,1)+IF(I115=0,0,1)+IF(I133=0,0,1)+IF(I151=0,0,1)+IF(I169=0,0,1)+IF(I187=0,0,1))</f>
        <v>77.238</v>
      </c>
      <c r="J188" s="54">
        <f>(J23+J41+J59+J78+J96+J115+J133+J151+J169+J187)/(IF(J23=0,0,1)+IF(J41=0,0,1)+IF(J59=0,0,1)+IF(J78=0,0,1)+IF(J96=0,0,1)+IF(J115=0,0,1)+IF(J133=0,0,1)+IF(J151=0,0,1)+IF(J169=0,0,1)+IF(J187=0,0,1))</f>
        <v>534.93500000000006</v>
      </c>
      <c r="K188" s="54"/>
      <c r="L188" s="53">
        <f>(L23+L41+L59+L78+L96+L115+L133+L151+L169+L187)/(IF(L23=0,0,1)+IF(L41=0,0,1)+IF(L59=0,0,1)+IF(L78=0,0,1)+IF(L96=0,0,1)+IF(L115=0,0,1)+IF(L133=0,0,1)+IF(L151=0,0,1)+IF(L169=0,0,1)+IF(L187=0,0,1))</f>
        <v>59.734000000000002</v>
      </c>
    </row>
  </sheetData>
  <mergeCells count="14">
    <mergeCell ref="C78:D78"/>
    <mergeCell ref="C96:D96"/>
    <mergeCell ref="C23:D23"/>
    <mergeCell ref="C188:E188"/>
    <mergeCell ref="C187:D187"/>
    <mergeCell ref="C115:D115"/>
    <mergeCell ref="C133:D133"/>
    <mergeCell ref="C151:D151"/>
    <mergeCell ref="C169:D169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2025-02-25T04:04:23Z</cp:lastPrinted>
  <dcterms:created xsi:type="dcterms:W3CDTF">2022-05-16T14:23:56Z</dcterms:created>
  <dcterms:modified xsi:type="dcterms:W3CDTF">2025-02-25T12:37:02Z</dcterms:modified>
</cp:coreProperties>
</file>